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Revenue Model" sheetId="2" state="visible" r:id="rId2"/>
    <sheet xmlns:r="http://schemas.openxmlformats.org/officeDocument/2006/relationships" name="Cost Structure" sheetId="3" state="visible" r:id="rId3"/>
    <sheet xmlns:r="http://schemas.openxmlformats.org/officeDocument/2006/relationships" name="P&amp;L Summary" sheetId="4" state="visible" r:id="rId4"/>
    <sheet xmlns:r="http://schemas.openxmlformats.org/officeDocument/2006/relationships" name="Unit Economic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;&quot;($&quot;#,##0\);\-"/>
    <numFmt numFmtId="165" formatCode="0.0%"/>
    <numFmt numFmtId="166" formatCode="0.0\x"/>
    <numFmt numFmtId="167" formatCode="0.0"/>
    <numFmt numFmtId="168" formatCode="$#,##0;($#,##0);-"/>
    <numFmt numFmtId="169" formatCode="0.0x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sz val="12"/>
    </font>
    <font>
      <name val="Cambria"/>
      <charset val="1"/>
      <family val="0"/>
      <color rgb="FF008000"/>
      <sz val="11"/>
    </font>
    <font>
      <name val="Cambria"/>
      <charset val="1"/>
      <family val="0"/>
      <color rgb="FF000000"/>
      <sz val="11"/>
    </font>
    <font>
      <name val="Cambria"/>
      <charset val="1"/>
      <family val="0"/>
      <b val="1"/>
      <color rgb="FF000000"/>
      <sz val="11"/>
    </font>
    <font>
      <color rgb="00008000"/>
    </font>
    <font>
      <color rgb="00000000"/>
    </font>
    <font>
      <b val="1"/>
      <sz val="12"/>
    </font>
    <font>
      <b val="1"/>
    </font>
    <font>
      <color rgb="000000FF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5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167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165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5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168" fontId="11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8" fontId="12" fillId="0" borderId="0" applyAlignment="1" pivotButton="0" quotePrefix="0" xfId="0">
      <alignment horizontal="general" vertical="bottom"/>
    </xf>
    <xf numFmtId="169" fontId="12" fillId="0" borderId="0" applyAlignment="1" pivotButton="0" quotePrefix="0" xfId="0">
      <alignment horizontal="general" vertical="bottom"/>
    </xf>
    <xf numFmtId="167" fontId="12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13" fillId="0" borderId="0" pivotButton="0" quotePrefix="0" xfId="0"/>
    <xf numFmtId="0" fontId="14" fillId="0" borderId="0" pivotButton="0" quotePrefix="0" xfId="0"/>
    <xf numFmtId="168" fontId="15" fillId="0" borderId="0" pivotButton="0" quotePrefix="0" xfId="0"/>
    <xf numFmtId="168" fontId="12" fillId="0" borderId="0" pivotButton="0" quotePrefix="0" xfId="0"/>
    <xf numFmtId="169" fontId="12" fillId="0" borderId="0" pivotButton="0" quotePrefix="0" xfId="0"/>
    <xf numFmtId="167" fontId="12" fillId="0" borderId="0" pivotButton="0" quotePrefix="0" xfId="0"/>
    <xf numFmtId="168" fontId="11" fillId="0" borderId="0" pivotButton="0" quotePrefix="0" xfId="0"/>
    <xf numFmtId="165" fontId="15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3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0" customWidth="1" style="23" min="1" max="1"/>
    <col width="16" customWidth="1" style="23" min="2" max="4"/>
  </cols>
  <sheetData>
    <row r="1" ht="17.25" customHeight="1" s="24">
      <c r="A1" s="25" t="inlineStr">
        <is>
          <t>Vereinsmanager Financial Model - Assumptions</t>
        </is>
      </c>
    </row>
    <row r="3" ht="15" customHeight="1" s="24">
      <c r="A3" s="23" t="inlineStr">
        <is>
          <t>Company</t>
        </is>
      </c>
    </row>
    <row r="4" ht="15" customHeight="1" s="24">
      <c r="A4" s="23" t="inlineStr">
        <is>
          <t>Product Name</t>
        </is>
      </c>
      <c r="B4" s="26" t="inlineStr">
        <is>
          <t>Vereinsmanager</t>
        </is>
      </c>
    </row>
    <row r="5" ht="15" customHeight="1" s="24">
      <c r="A5" s="23" t="inlineStr">
        <is>
          <t>CEO &amp; Founder</t>
        </is>
      </c>
      <c r="B5" s="26" t="inlineStr">
        <is>
          <t>Christian Derler</t>
        </is>
      </c>
    </row>
    <row r="7" ht="15" customHeight="1" s="24">
      <c r="A7" s="23" t="inlineStr">
        <is>
          <t>Product</t>
        </is>
      </c>
    </row>
    <row r="8" ht="15" customHeight="1" s="24">
      <c r="A8" s="23" t="inlineStr">
        <is>
          <t>Total Modules</t>
        </is>
      </c>
      <c r="B8" s="26" t="n">
        <v>15</v>
      </c>
    </row>
    <row r="9" ht="15" customHeight="1" s="24">
      <c r="A9" s="23" t="inlineStr">
        <is>
          <t>Core Modules</t>
        </is>
      </c>
      <c r="B9" s="26" t="n">
        <v>8</v>
      </c>
    </row>
    <row r="11" ht="15" customHeight="1" s="24">
      <c r="A11" s="23" t="inlineStr">
        <is>
          <t>Pricing Tiers</t>
        </is>
      </c>
    </row>
    <row r="12" ht="15" customHeight="1" s="24">
      <c r="A12" s="23" t="inlineStr">
        <is>
          <t>Basic (EUR/mo)</t>
        </is>
      </c>
      <c r="B12" s="27" t="n">
        <v>299</v>
      </c>
    </row>
    <row r="13" ht="15" customHeight="1" s="24">
      <c r="A13" s="23" t="inlineStr">
        <is>
          <t>Growth (EUR/mo)</t>
        </is>
      </c>
      <c r="B13" s="27" t="n">
        <v>499</v>
      </c>
    </row>
    <row r="14" ht="15" customHeight="1" s="24">
      <c r="A14" s="23" t="inlineStr">
        <is>
          <t>Pro (EUR/mo)</t>
        </is>
      </c>
      <c r="B14" s="27" t="n">
        <v>699</v>
      </c>
    </row>
    <row r="16" ht="15" customHeight="1" s="24">
      <c r="A16" s="23" t="inlineStr">
        <is>
          <t>Revenue Mix &amp; ARPU</t>
        </is>
      </c>
    </row>
    <row r="17" ht="15" customHeight="1" s="24">
      <c r="B17" s="28" t="inlineStr">
        <is>
          <t>Year 1</t>
        </is>
      </c>
      <c r="C17" s="28" t="inlineStr">
        <is>
          <t>Year 2</t>
        </is>
      </c>
      <c r="D17" s="28" t="inlineStr">
        <is>
          <t>Year 3</t>
        </is>
      </c>
    </row>
    <row r="18" ht="15" customHeight="1" s="24">
      <c r="A18" s="23" t="inlineStr">
        <is>
          <t>Basic %</t>
        </is>
      </c>
      <c r="B18" s="29" t="n">
        <v>0.6</v>
      </c>
      <c r="C18" s="29" t="n">
        <v>0.4</v>
      </c>
      <c r="D18" s="29" t="n">
        <v>0.25</v>
      </c>
    </row>
    <row r="19" ht="15" customHeight="1" s="24">
      <c r="A19" s="23" t="inlineStr">
        <is>
          <t>Growth %</t>
        </is>
      </c>
      <c r="B19" s="29" t="n">
        <v>0.3</v>
      </c>
      <c r="C19" s="29" t="n">
        <v>0.4</v>
      </c>
      <c r="D19" s="29" t="n">
        <v>0.45</v>
      </c>
    </row>
    <row r="20" ht="15" customHeight="1" s="24">
      <c r="A20" s="23" t="inlineStr">
        <is>
          <t>Pro %</t>
        </is>
      </c>
      <c r="B20" s="29" t="n">
        <v>0.1</v>
      </c>
      <c r="C20" s="29" t="n">
        <v>0.2</v>
      </c>
      <c r="D20" s="29" t="n">
        <v>0.3</v>
      </c>
    </row>
    <row r="21" ht="15" customHeight="1" s="24">
      <c r="A21" s="23" t="inlineStr">
        <is>
          <t>Blended ARPU (EUR/mo)</t>
        </is>
      </c>
      <c r="B21" s="27" t="n">
        <v>389</v>
      </c>
      <c r="C21" s="27" t="n">
        <v>439</v>
      </c>
      <c r="D21" s="27" t="n">
        <v>487</v>
      </c>
    </row>
    <row r="23" ht="15" customHeight="1" s="24">
      <c r="A23" s="23" t="inlineStr">
        <is>
          <t>Growth Assumptions</t>
        </is>
      </c>
    </row>
    <row r="24" ht="15" customHeight="1" s="24">
      <c r="A24" s="23" t="inlineStr">
        <is>
          <t>Starting Customers</t>
        </is>
      </c>
      <c r="B24" s="26" t="n">
        <v>10</v>
      </c>
    </row>
    <row r="25" ht="15" customHeight="1" s="24">
      <c r="A25" s="23" t="inlineStr">
        <is>
          <t>Monthly Growth Y1</t>
        </is>
      </c>
      <c r="B25" s="29" t="n">
        <v>0.08</v>
      </c>
    </row>
    <row r="26" ht="15" customHeight="1" s="24">
      <c r="A26" s="23" t="inlineStr">
        <is>
          <t>Monthly Growth Y2</t>
        </is>
      </c>
      <c r="B26" s="29" t="n">
        <v>0.05</v>
      </c>
    </row>
    <row r="27" ht="15" customHeight="1" s="24">
      <c r="A27" s="23" t="inlineStr">
        <is>
          <t>Monthly Growth Y3</t>
        </is>
      </c>
      <c r="B27" s="29" t="n">
        <v>0.03</v>
      </c>
    </row>
    <row r="28" ht="15" customHeight="1" s="24">
      <c r="A28" s="23" t="inlineStr">
        <is>
          <t>Churn Rate</t>
        </is>
      </c>
      <c r="B28" s="29" t="n">
        <v>0.02</v>
      </c>
    </row>
    <row r="30" ht="15" customHeight="1" s="24">
      <c r="A30" s="23" t="inlineStr">
        <is>
          <t>Cost Assumptions</t>
        </is>
      </c>
    </row>
    <row r="31" ht="15" customHeight="1" s="24">
      <c r="A31" s="23" t="inlineStr">
        <is>
          <t>Eng Headcount Y1</t>
        </is>
      </c>
      <c r="B31" s="26" t="n">
        <v>4</v>
      </c>
    </row>
    <row r="32" ht="15" customHeight="1" s="24">
      <c r="A32" s="23" t="inlineStr">
        <is>
          <t>Avg Eng Salary</t>
        </is>
      </c>
      <c r="B32" s="27" t="n">
        <v>60000</v>
      </c>
    </row>
    <row r="33" ht="15" customHeight="1" s="24">
      <c r="A33" s="23" t="inlineStr">
        <is>
          <t>S&amp;M % Revenue</t>
        </is>
      </c>
      <c r="B33" s="29" t="n">
        <v>0.25</v>
      </c>
    </row>
    <row r="34" ht="15" customHeight="1" s="24">
      <c r="A34" s="23" t="inlineStr">
        <is>
          <t>Ops % Revenue</t>
        </is>
      </c>
      <c r="B34" s="29" t="n">
        <v>0.1</v>
      </c>
    </row>
    <row r="35" ht="15" customHeight="1" s="24">
      <c r="A35" s="23" t="inlineStr">
        <is>
          <t>Banking Fee/Txn</t>
        </is>
      </c>
      <c r="B35" s="27" t="n">
        <v>0.5</v>
      </c>
    </row>
    <row r="36" ht="15" customHeight="1" s="24">
      <c r="A36" s="23" t="inlineStr">
        <is>
          <t>Txns/Cust/Mo</t>
        </is>
      </c>
      <c r="B36" s="26" t="n">
        <v>5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K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15" customWidth="1" style="23" min="1" max="1"/>
    <col width="11" customWidth="1" style="23" min="2" max="37"/>
  </cols>
  <sheetData>
    <row r="1" ht="15" customHeight="1" s="24">
      <c r="A1" s="30" t="inlineStr">
        <is>
          <t>3-Year Revenue Projection</t>
        </is>
      </c>
    </row>
    <row r="3" ht="15" customHeight="1" s="24">
      <c r="A3" s="23" t="inlineStr">
        <is>
          <t>Month</t>
        </is>
      </c>
      <c r="B3" s="28" t="inlineStr">
        <is>
          <t>Y1M1</t>
        </is>
      </c>
      <c r="C3" s="28" t="inlineStr">
        <is>
          <t>Y1M2</t>
        </is>
      </c>
      <c r="D3" s="28" t="inlineStr">
        <is>
          <t>Y1M3</t>
        </is>
      </c>
      <c r="E3" s="28" t="inlineStr">
        <is>
          <t>Y1M4</t>
        </is>
      </c>
      <c r="F3" s="28" t="inlineStr">
        <is>
          <t>Y1M5</t>
        </is>
      </c>
      <c r="G3" s="28" t="inlineStr">
        <is>
          <t>Y1M6</t>
        </is>
      </c>
      <c r="H3" s="28" t="inlineStr">
        <is>
          <t>Y1M7</t>
        </is>
      </c>
      <c r="I3" s="28" t="inlineStr">
        <is>
          <t>Y1M8</t>
        </is>
      </c>
      <c r="J3" s="28" t="inlineStr">
        <is>
          <t>Y1M9</t>
        </is>
      </c>
      <c r="K3" s="28" t="inlineStr">
        <is>
          <t>Y1M10</t>
        </is>
      </c>
      <c r="L3" s="28" t="inlineStr">
        <is>
          <t>Y1M11</t>
        </is>
      </c>
      <c r="M3" s="28" t="inlineStr">
        <is>
          <t>Y1M12</t>
        </is>
      </c>
      <c r="N3" s="28" t="inlineStr">
        <is>
          <t>Y2M1</t>
        </is>
      </c>
      <c r="O3" s="28" t="inlineStr">
        <is>
          <t>Y2M2</t>
        </is>
      </c>
      <c r="P3" s="28" t="inlineStr">
        <is>
          <t>Y2M3</t>
        </is>
      </c>
      <c r="Q3" s="28" t="inlineStr">
        <is>
          <t>Y2M4</t>
        </is>
      </c>
      <c r="R3" s="28" t="inlineStr">
        <is>
          <t>Y2M5</t>
        </is>
      </c>
      <c r="S3" s="28" t="inlineStr">
        <is>
          <t>Y2M6</t>
        </is>
      </c>
      <c r="T3" s="28" t="inlineStr">
        <is>
          <t>Y2M7</t>
        </is>
      </c>
      <c r="U3" s="28" t="inlineStr">
        <is>
          <t>Y2M8</t>
        </is>
      </c>
      <c r="V3" s="28" t="inlineStr">
        <is>
          <t>Y2M9</t>
        </is>
      </c>
      <c r="W3" s="28" t="inlineStr">
        <is>
          <t>Y2M10</t>
        </is>
      </c>
      <c r="X3" s="28" t="inlineStr">
        <is>
          <t>Y2M11</t>
        </is>
      </c>
      <c r="Y3" s="28" t="inlineStr">
        <is>
          <t>Y2M12</t>
        </is>
      </c>
      <c r="Z3" s="28" t="inlineStr">
        <is>
          <t>Y3M1</t>
        </is>
      </c>
      <c r="AA3" s="28" t="inlineStr">
        <is>
          <t>Y3M2</t>
        </is>
      </c>
      <c r="AB3" s="28" t="inlineStr">
        <is>
          <t>Y3M3</t>
        </is>
      </c>
      <c r="AC3" s="28" t="inlineStr">
        <is>
          <t>Y3M4</t>
        </is>
      </c>
      <c r="AD3" s="28" t="inlineStr">
        <is>
          <t>Y3M5</t>
        </is>
      </c>
      <c r="AE3" s="28" t="inlineStr">
        <is>
          <t>Y3M6</t>
        </is>
      </c>
      <c r="AF3" s="28" t="inlineStr">
        <is>
          <t>Y3M7</t>
        </is>
      </c>
      <c r="AG3" s="28" t="inlineStr">
        <is>
          <t>Y3M8</t>
        </is>
      </c>
      <c r="AH3" s="28" t="inlineStr">
        <is>
          <t>Y3M9</t>
        </is>
      </c>
      <c r="AI3" s="28" t="inlineStr">
        <is>
          <t>Y3M10</t>
        </is>
      </c>
      <c r="AJ3" s="28" t="inlineStr">
        <is>
          <t>Y3M11</t>
        </is>
      </c>
      <c r="AK3" s="28" t="inlineStr">
        <is>
          <t>Y3M12</t>
        </is>
      </c>
    </row>
    <row r="4" ht="15" customHeight="1" s="24">
      <c r="A4" s="23" t="inlineStr">
        <is>
          <t>Customers</t>
        </is>
      </c>
      <c r="B4" s="31" t="n">
        <v>10</v>
      </c>
      <c r="C4" s="31" t="n">
        <v>11</v>
      </c>
      <c r="D4" s="31" t="n">
        <v>12</v>
      </c>
      <c r="E4" s="31" t="n">
        <v>13</v>
      </c>
      <c r="F4" s="31" t="n">
        <v>14</v>
      </c>
      <c r="G4" s="31" t="n">
        <v>15</v>
      </c>
      <c r="H4" s="31" t="n">
        <v>16</v>
      </c>
      <c r="I4" s="31" t="n">
        <v>17</v>
      </c>
      <c r="J4" s="31" t="n">
        <v>18</v>
      </c>
      <c r="K4" s="31" t="n">
        <v>19</v>
      </c>
      <c r="L4" s="31" t="n">
        <v>20</v>
      </c>
      <c r="M4" s="31" t="n">
        <v>21</v>
      </c>
      <c r="N4" s="31" t="n">
        <v>22</v>
      </c>
      <c r="O4" s="31" t="n">
        <v>23</v>
      </c>
      <c r="P4" s="31" t="n">
        <v>24</v>
      </c>
      <c r="Q4" s="31" t="n">
        <v>25</v>
      </c>
      <c r="R4" s="31" t="n">
        <v>26</v>
      </c>
      <c r="S4" s="31" t="n">
        <v>27</v>
      </c>
      <c r="T4" s="31" t="n">
        <v>28</v>
      </c>
      <c r="U4" s="31" t="n">
        <v>29</v>
      </c>
      <c r="V4" s="31" t="n">
        <v>30</v>
      </c>
      <c r="W4" s="31" t="n">
        <v>31</v>
      </c>
      <c r="X4" s="31" t="n">
        <v>32</v>
      </c>
      <c r="Y4" s="31" t="n">
        <v>33</v>
      </c>
      <c r="Z4" s="31" t="n">
        <v>33</v>
      </c>
      <c r="AA4" s="31" t="n">
        <v>33</v>
      </c>
      <c r="AB4" s="31" t="n">
        <v>33</v>
      </c>
      <c r="AC4" s="31" t="n">
        <v>33</v>
      </c>
      <c r="AD4" s="31" t="n">
        <v>33</v>
      </c>
      <c r="AE4" s="31" t="n">
        <v>33</v>
      </c>
      <c r="AF4" s="31" t="n">
        <v>33</v>
      </c>
      <c r="AG4" s="31" t="n">
        <v>33</v>
      </c>
      <c r="AH4" s="31" t="n">
        <v>33</v>
      </c>
      <c r="AI4" s="31" t="n">
        <v>33</v>
      </c>
      <c r="AJ4" s="31" t="n">
        <v>33</v>
      </c>
      <c r="AK4" s="31" t="n">
        <v>33</v>
      </c>
    </row>
    <row r="5" ht="15" customHeight="1" s="24">
      <c r="A5" s="23" t="inlineStr">
        <is>
          <t>Revenue (EUR)</t>
        </is>
      </c>
      <c r="B5" s="32" t="n">
        <v>3890</v>
      </c>
      <c r="C5" s="32" t="n">
        <v>4279</v>
      </c>
      <c r="D5" s="32" t="n">
        <v>4668</v>
      </c>
      <c r="E5" s="32" t="n">
        <v>5057</v>
      </c>
      <c r="F5" s="32" t="n">
        <v>5446</v>
      </c>
      <c r="G5" s="32" t="n">
        <v>5835</v>
      </c>
      <c r="H5" s="32" t="n">
        <v>6224</v>
      </c>
      <c r="I5" s="32" t="n">
        <v>6613</v>
      </c>
      <c r="J5" s="32" t="n">
        <v>7002</v>
      </c>
      <c r="K5" s="32" t="n">
        <v>7391</v>
      </c>
      <c r="L5" s="32" t="n">
        <v>7780</v>
      </c>
      <c r="M5" s="32" t="n">
        <v>8169</v>
      </c>
      <c r="N5" s="32" t="n">
        <v>9658</v>
      </c>
      <c r="O5" s="32" t="n">
        <v>10097</v>
      </c>
      <c r="P5" s="32" t="n">
        <v>10536</v>
      </c>
      <c r="Q5" s="32" t="n">
        <v>10975</v>
      </c>
      <c r="R5" s="32" t="n">
        <v>11414</v>
      </c>
      <c r="S5" s="32" t="n">
        <v>11853</v>
      </c>
      <c r="T5" s="32" t="n">
        <v>12292</v>
      </c>
      <c r="U5" s="32" t="n">
        <v>12731</v>
      </c>
      <c r="V5" s="32" t="n">
        <v>13170</v>
      </c>
      <c r="W5" s="32" t="n">
        <v>13609</v>
      </c>
      <c r="X5" s="32" t="n">
        <v>14048</v>
      </c>
      <c r="Y5" s="32" t="n">
        <v>14487</v>
      </c>
      <c r="Z5" s="32" t="n">
        <v>16071</v>
      </c>
      <c r="AA5" s="32" t="n">
        <v>16071</v>
      </c>
      <c r="AB5" s="32" t="n">
        <v>16071</v>
      </c>
      <c r="AC5" s="32" t="n">
        <v>16071</v>
      </c>
      <c r="AD5" s="32" t="n">
        <v>16071</v>
      </c>
      <c r="AE5" s="32" t="n">
        <v>16071</v>
      </c>
      <c r="AF5" s="32" t="n">
        <v>16071</v>
      </c>
      <c r="AG5" s="32" t="n">
        <v>16071</v>
      </c>
      <c r="AH5" s="32" t="n">
        <v>16071</v>
      </c>
      <c r="AI5" s="32" t="n">
        <v>16071</v>
      </c>
      <c r="AJ5" s="32" t="n">
        <v>16071</v>
      </c>
      <c r="AK5" s="32" t="n">
        <v>16071</v>
      </c>
    </row>
    <row r="7" ht="15" customHeight="1" s="24">
      <c r="A7" s="28" t="inlineStr">
        <is>
          <t>Quarterly Revenue</t>
        </is>
      </c>
    </row>
    <row r="8" ht="15" customHeight="1" s="24">
      <c r="A8" s="28" t="inlineStr">
        <is>
          <t>Period</t>
        </is>
      </c>
      <c r="B8" s="28" t="inlineStr">
        <is>
          <t>Revenue (EUR)</t>
        </is>
      </c>
    </row>
    <row r="9" ht="15" customHeight="1" s="24">
      <c r="A9" s="23" t="inlineStr">
        <is>
          <t>Y1Q1</t>
        </is>
      </c>
      <c r="B9" s="33">
        <f>B5+C5+D5</f>
        <v/>
      </c>
    </row>
    <row r="10" ht="15" customHeight="1" s="24">
      <c r="A10" s="23" t="inlineStr">
        <is>
          <t>Y1Q2</t>
        </is>
      </c>
      <c r="B10" s="33" t="n">
        <v>12837</v>
      </c>
    </row>
    <row r="11" ht="15" customHeight="1" s="24">
      <c r="A11" s="23" t="inlineStr">
        <is>
          <t>Y1Q3</t>
        </is>
      </c>
      <c r="B11" s="33" t="n">
        <v>16338</v>
      </c>
    </row>
    <row r="12" ht="15" customHeight="1" s="24">
      <c r="A12" s="23" t="inlineStr">
        <is>
          <t>Y1Q4</t>
        </is>
      </c>
      <c r="B12" s="33" t="n">
        <v>19839</v>
      </c>
    </row>
    <row r="13" ht="15" customHeight="1" s="24">
      <c r="A13" s="23" t="inlineStr">
        <is>
          <t>Y2Q1</t>
        </is>
      </c>
      <c r="B13" s="33" t="n">
        <v>23340</v>
      </c>
    </row>
    <row r="14" ht="15" customHeight="1" s="24">
      <c r="A14" s="23" t="inlineStr">
        <is>
          <t>Y2Q2</t>
        </is>
      </c>
      <c r="B14" s="33" t="n">
        <v>30291</v>
      </c>
    </row>
    <row r="15" ht="15" customHeight="1" s="24">
      <c r="A15" s="23" t="inlineStr">
        <is>
          <t>Y2Q3</t>
        </is>
      </c>
      <c r="B15" s="33" t="n">
        <v>34242</v>
      </c>
    </row>
    <row r="16" ht="15" customHeight="1" s="24">
      <c r="A16" s="23" t="inlineStr">
        <is>
          <t>Y2Q4</t>
        </is>
      </c>
      <c r="B16" s="33" t="n">
        <v>38193</v>
      </c>
    </row>
    <row r="17" ht="15" customHeight="1" s="24">
      <c r="A17" s="23" t="inlineStr">
        <is>
          <t>Y3Q1</t>
        </is>
      </c>
      <c r="B17" s="33" t="n">
        <v>42144</v>
      </c>
    </row>
    <row r="18" ht="15" customHeight="1" s="24">
      <c r="A18" s="23" t="inlineStr">
        <is>
          <t>Y3Q2</t>
        </is>
      </c>
      <c r="B18" s="33" t="n">
        <v>48213</v>
      </c>
    </row>
    <row r="19" ht="15" customHeight="1" s="24">
      <c r="A19" s="23" t="inlineStr">
        <is>
          <t>Y3Q3</t>
        </is>
      </c>
      <c r="B19" s="33" t="n">
        <v>48213</v>
      </c>
    </row>
    <row r="20" ht="15" customHeight="1" s="24">
      <c r="A20" s="23" t="inlineStr">
        <is>
          <t>Y3Q4</t>
        </is>
      </c>
      <c r="B20" s="33" t="n">
        <v>48213</v>
      </c>
    </row>
    <row r="21" ht="15" customHeight="1" s="24">
      <c r="B21" s="33" t="n">
        <v>48213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M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5" customWidth="1" style="23" min="1" max="1"/>
    <col width="14" customWidth="1" style="23" min="2" max="13"/>
  </cols>
  <sheetData>
    <row r="1" ht="15" customHeight="1" s="24">
      <c r="A1" s="30" t="inlineStr">
        <is>
          <t>Cost Structure - Quarterly</t>
        </is>
      </c>
    </row>
    <row r="2" ht="15" customHeight="1" s="24">
      <c r="B2" s="34" t="n">
        <v>60000</v>
      </c>
      <c r="C2" s="34" t="n">
        <v>60000</v>
      </c>
      <c r="D2" s="34" t="n">
        <v>60000</v>
      </c>
      <c r="E2" s="34" t="n">
        <v>60000</v>
      </c>
      <c r="F2" s="34" t="n">
        <v>75000</v>
      </c>
      <c r="G2" s="34" t="n">
        <v>75000</v>
      </c>
      <c r="H2" s="34" t="n">
        <v>75000</v>
      </c>
      <c r="I2" s="34" t="n">
        <v>75000</v>
      </c>
      <c r="J2" s="34" t="n">
        <v>90000</v>
      </c>
      <c r="K2" s="34" t="n">
        <v>90000</v>
      </c>
      <c r="L2" s="34" t="n">
        <v>90000</v>
      </c>
      <c r="M2" s="34" t="n">
        <v>90000</v>
      </c>
    </row>
    <row r="3" ht="15" customHeight="1" s="24">
      <c r="A3" s="23" t="inlineStr">
        <is>
          <t>Cost Category</t>
        </is>
      </c>
      <c r="B3" s="34" t="n">
        <v>3209.25</v>
      </c>
      <c r="C3" s="34" t="n">
        <v>4084.5</v>
      </c>
      <c r="D3" s="34" t="n">
        <v>4959.75</v>
      </c>
      <c r="E3" s="34" t="n">
        <v>5835</v>
      </c>
      <c r="F3" s="34" t="n">
        <v>7572.75</v>
      </c>
      <c r="G3" s="34" t="n">
        <v>8560.5</v>
      </c>
      <c r="H3" s="34" t="n">
        <v>9548.25</v>
      </c>
      <c r="I3" s="34" t="n">
        <v>10536</v>
      </c>
      <c r="J3" s="34" t="n">
        <v>12053.25</v>
      </c>
      <c r="K3" s="34" t="n">
        <v>12053.25</v>
      </c>
      <c r="L3" s="34" t="n">
        <v>12053.25</v>
      </c>
      <c r="M3" s="34" t="n">
        <v>12053.25</v>
      </c>
    </row>
    <row r="4" ht="15" customHeight="1" s="24">
      <c r="A4" s="23" t="inlineStr">
        <is>
          <t>Engineering</t>
        </is>
      </c>
      <c r="B4" s="34" t="n">
        <v>1283.7</v>
      </c>
      <c r="C4" s="34" t="n">
        <v>1633.8</v>
      </c>
      <c r="D4" s="34" t="n">
        <v>1983.9</v>
      </c>
      <c r="E4" s="34" t="n">
        <v>2334</v>
      </c>
      <c r="F4" s="34" t="n">
        <v>3029.1</v>
      </c>
      <c r="G4" s="34" t="n">
        <v>3424.2</v>
      </c>
      <c r="H4" s="34" t="n">
        <v>3819.3</v>
      </c>
      <c r="I4" s="34" t="n">
        <v>4214.4</v>
      </c>
      <c r="J4" s="34" t="n">
        <v>4821.3</v>
      </c>
      <c r="K4" s="34" t="n">
        <v>4821.3</v>
      </c>
      <c r="L4" s="34" t="n">
        <v>4821.3</v>
      </c>
      <c r="M4" s="34" t="n">
        <v>4821.3</v>
      </c>
    </row>
    <row r="5" ht="15" customHeight="1" s="24">
      <c r="A5" s="23" t="inlineStr">
        <is>
          <t>Sales &amp; Marketing</t>
        </is>
      </c>
      <c r="B5" s="34" t="n">
        <v>27.5</v>
      </c>
      <c r="C5" s="34" t="n">
        <v>35</v>
      </c>
      <c r="D5" s="34" t="n">
        <v>42.5</v>
      </c>
      <c r="E5" s="34" t="n">
        <v>50</v>
      </c>
      <c r="F5" s="34" t="n">
        <v>57.5</v>
      </c>
      <c r="G5" s="34" t="n">
        <v>65</v>
      </c>
      <c r="H5" s="34" t="n">
        <v>72.5</v>
      </c>
      <c r="I5" s="34" t="n">
        <v>80</v>
      </c>
      <c r="J5" s="34" t="n">
        <v>82.5</v>
      </c>
      <c r="K5" s="34" t="n">
        <v>82.5</v>
      </c>
      <c r="L5" s="34" t="n">
        <v>82.5</v>
      </c>
      <c r="M5" s="34" t="n">
        <v>82.5</v>
      </c>
    </row>
    <row r="6" ht="15" customHeight="1" s="24">
      <c r="A6" s="23" t="inlineStr">
        <is>
          <t>Operations</t>
        </is>
      </c>
      <c r="B6" s="35" t="n">
        <v>64520.45</v>
      </c>
      <c r="C6" s="35" t="n">
        <v>65753.3</v>
      </c>
      <c r="D6" s="35" t="n">
        <v>66986.14999999999</v>
      </c>
      <c r="E6" s="35" t="n">
        <v>68219</v>
      </c>
      <c r="F6" s="35" t="n">
        <v>85659.35000000001</v>
      </c>
      <c r="G6" s="35" t="n">
        <v>87049.7</v>
      </c>
      <c r="H6" s="35" t="n">
        <v>88440.05</v>
      </c>
      <c r="I6" s="35" t="n">
        <v>89830.39999999999</v>
      </c>
      <c r="J6" s="35" t="n">
        <v>106957.05</v>
      </c>
      <c r="K6" s="35" t="n">
        <v>106957.05</v>
      </c>
      <c r="L6" s="35" t="n">
        <v>106957.05</v>
      </c>
      <c r="M6" s="35" t="n">
        <v>106957.05</v>
      </c>
    </row>
    <row r="7" ht="15" customHeight="1" s="24">
      <c r="A7" s="23" t="inlineStr">
        <is>
          <t>Open Banking Fees</t>
        </is>
      </c>
      <c r="B7" s="34">
        <f>('Revenue Model'!B4+'Revenue Model'!C4+'Revenue Model'!D4)*Assumptions!B34*Assumptions!B35</f>
        <v/>
      </c>
      <c r="C7" s="34">
        <f>('Revenue Model'!E4+'Revenue Model'!F4+'Revenue Model'!G4)*Assumptions!B34*Assumptions!B35</f>
        <v/>
      </c>
      <c r="D7" s="34">
        <f>('Revenue Model'!H4+'Revenue Model'!I4+'Revenue Model'!J4)*Assumptions!B34*Assumptions!B35</f>
        <v/>
      </c>
      <c r="E7" s="34">
        <f>('Revenue Model'!K4+'Revenue Model'!L4+'Revenue Model'!M4)*Assumptions!B34*Assumptions!B35</f>
        <v/>
      </c>
      <c r="F7" s="34">
        <f>('Revenue Model'!N4+'Revenue Model'!O4+'Revenue Model'!P4)*Assumptions!B34*Assumptions!B35</f>
        <v/>
      </c>
      <c r="G7" s="34">
        <f>('Revenue Model'!Q4+'Revenue Model'!R4+'Revenue Model'!S4)*Assumptions!B34*Assumptions!B35</f>
        <v/>
      </c>
      <c r="H7" s="34">
        <f>('Revenue Model'!T4+'Revenue Model'!U4+'Revenue Model'!V4)*Assumptions!B34*Assumptions!B35</f>
        <v/>
      </c>
      <c r="I7" s="34">
        <f>('Revenue Model'!W4+'Revenue Model'!X4+'Revenue Model'!Y4)*Assumptions!B34*Assumptions!B35</f>
        <v/>
      </c>
      <c r="J7" s="34">
        <f>('Revenue Model'!Z4+'Revenue Model'!AA4+'Revenue Model'!AB4)*Assumptions!B34*Assumptions!B35</f>
        <v/>
      </c>
      <c r="K7" s="34">
        <f>('Revenue Model'!AC4+'Revenue Model'!AD4+'Revenue Model'!AE4)*Assumptions!B34*Assumptions!B35</f>
        <v/>
      </c>
      <c r="L7" s="34">
        <f>('Revenue Model'!AF4+'Revenue Model'!AG4+'Revenue Model'!AH4)*Assumptions!B34*Assumptions!B35</f>
        <v/>
      </c>
      <c r="M7" s="34">
        <f>('Revenue Model'!AI4+'Revenue Model'!AJ4+'Revenue Model'!AK4)*Assumptions!B34*Assumptions!B35</f>
        <v/>
      </c>
    </row>
    <row r="8" ht="15" customHeight="1" s="24">
      <c r="A8" s="36" t="inlineStr">
        <is>
          <t>Total Operating Costs</t>
        </is>
      </c>
      <c r="B8" s="35">
        <f>B4+B5+B6+B7</f>
        <v/>
      </c>
      <c r="C8" s="35">
        <f>C4+C5+C6+C7</f>
        <v/>
      </c>
      <c r="D8" s="35">
        <f>D4+D5+D6+D7</f>
        <v/>
      </c>
      <c r="E8" s="35">
        <f>E4+E5+E6+E7</f>
        <v/>
      </c>
      <c r="F8" s="35">
        <f>F4+F5+F6+F7</f>
        <v/>
      </c>
      <c r="G8" s="35">
        <f>G4+G5+G6+G7</f>
        <v/>
      </c>
      <c r="H8" s="35">
        <f>H4+H5+H6+H7</f>
        <v/>
      </c>
      <c r="I8" s="35">
        <f>I4+I5+I6+I7</f>
        <v/>
      </c>
      <c r="J8" s="35">
        <f>J4+J5+J6+J7</f>
        <v/>
      </c>
      <c r="K8" s="35">
        <f>K4+K5+K6+K7</f>
        <v/>
      </c>
      <c r="L8" s="35">
        <f>L4+L5+L6+L7</f>
        <v/>
      </c>
      <c r="M8" s="35">
        <f>M4+M5+M6+M7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M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0" customWidth="1" style="23" min="1" max="1"/>
    <col width="14" customWidth="1" style="23" min="2" max="14"/>
  </cols>
  <sheetData>
    <row r="1" ht="15" customHeight="1" s="24">
      <c r="A1" s="30" t="inlineStr">
        <is>
          <t>P&amp;L Summary</t>
        </is>
      </c>
    </row>
    <row r="3" ht="15" customHeight="1" s="24">
      <c r="A3" s="28" t="inlineStr">
        <is>
          <t>YEAR 1 - Monthly</t>
        </is>
      </c>
    </row>
    <row r="4" ht="15" customHeight="1" s="24">
      <c r="A4" s="23" t="inlineStr">
        <is>
          <t>Month</t>
        </is>
      </c>
      <c r="B4" s="28" t="inlineStr">
        <is>
          <t>M1</t>
        </is>
      </c>
      <c r="C4" s="28" t="inlineStr">
        <is>
          <t>M2</t>
        </is>
      </c>
      <c r="D4" s="28" t="inlineStr">
        <is>
          <t>M3</t>
        </is>
      </c>
      <c r="E4" s="28" t="inlineStr">
        <is>
          <t>M4</t>
        </is>
      </c>
      <c r="F4" s="28" t="inlineStr">
        <is>
          <t>M5</t>
        </is>
      </c>
      <c r="G4" s="28" t="inlineStr">
        <is>
          <t>M6</t>
        </is>
      </c>
      <c r="H4" s="28" t="inlineStr">
        <is>
          <t>M7</t>
        </is>
      </c>
      <c r="I4" s="28" t="inlineStr">
        <is>
          <t>M8</t>
        </is>
      </c>
      <c r="J4" s="28" t="inlineStr">
        <is>
          <t>M9</t>
        </is>
      </c>
      <c r="K4" s="28" t="inlineStr">
        <is>
          <t>M10</t>
        </is>
      </c>
      <c r="L4" s="28" t="inlineStr">
        <is>
          <t>M11</t>
        </is>
      </c>
      <c r="M4" s="28" t="inlineStr">
        <is>
          <t>M12</t>
        </is>
      </c>
    </row>
    <row r="5" ht="15" customHeight="1" s="24">
      <c r="A5" s="23" t="inlineStr">
        <is>
          <t>Revenue</t>
        </is>
      </c>
      <c r="B5" s="33">
        <f>'Revenue Model'!B5</f>
        <v/>
      </c>
      <c r="C5" s="33">
        <f>'Revenue Model'!C5</f>
        <v/>
      </c>
      <c r="D5" s="33">
        <f>'Revenue Model'!D5</f>
        <v/>
      </c>
      <c r="E5" s="33">
        <f>'Revenue Model'!E5</f>
        <v/>
      </c>
      <c r="F5" s="33">
        <f>'Revenue Model'!F5</f>
        <v/>
      </c>
      <c r="G5" s="33">
        <f>'Revenue Model'!G5</f>
        <v/>
      </c>
      <c r="H5" s="33">
        <f>'Revenue Model'!H5</f>
        <v/>
      </c>
      <c r="I5" s="33">
        <f>'Revenue Model'!I5</f>
        <v/>
      </c>
      <c r="J5" s="33">
        <f>'Revenue Model'!J5</f>
        <v/>
      </c>
      <c r="K5" s="33">
        <f>'Revenue Model'!K5</f>
        <v/>
      </c>
      <c r="L5" s="33">
        <f>'Revenue Model'!L5</f>
        <v/>
      </c>
      <c r="M5" s="33">
        <f>'Revenue Model'!M5</f>
        <v/>
      </c>
    </row>
    <row r="6" ht="15" customHeight="1" s="24">
      <c r="A6" s="23" t="inlineStr">
        <is>
          <t>Operating Costs</t>
        </is>
      </c>
      <c r="B6" s="32" t="n">
        <v>3890</v>
      </c>
      <c r="C6" s="32" t="n">
        <v>4279</v>
      </c>
      <c r="D6" s="32" t="n">
        <v>4668</v>
      </c>
      <c r="E6" s="32" t="n">
        <v>5057</v>
      </c>
      <c r="F6" s="32" t="n">
        <v>5446</v>
      </c>
      <c r="G6" s="32" t="n">
        <v>5835</v>
      </c>
      <c r="H6" s="32" t="n">
        <v>6224</v>
      </c>
      <c r="I6" s="32" t="n">
        <v>6613</v>
      </c>
      <c r="J6" s="32" t="n">
        <v>7002</v>
      </c>
      <c r="K6" s="32" t="n">
        <v>7391</v>
      </c>
      <c r="L6" s="32" t="n">
        <v>7780</v>
      </c>
      <c r="M6" s="32" t="n">
        <v>8169</v>
      </c>
    </row>
    <row r="7" ht="15" customHeight="1" s="24">
      <c r="A7" s="36" t="inlineStr">
        <is>
          <t>EBITDA</t>
        </is>
      </c>
      <c r="B7" s="33" t="n">
        <v>21506.8166666667</v>
      </c>
      <c r="C7" s="33" t="n">
        <v>21506.8166666667</v>
      </c>
      <c r="D7" s="33" t="n">
        <v>21506.8166666667</v>
      </c>
      <c r="E7" s="33" t="n">
        <v>21917.7666666667</v>
      </c>
      <c r="F7" s="33" t="n">
        <v>21917.7666666667</v>
      </c>
      <c r="G7" s="33" t="n">
        <v>21917.7666666667</v>
      </c>
      <c r="H7" s="33" t="n">
        <v>22328.7166666667</v>
      </c>
      <c r="I7" s="33" t="n">
        <v>22328.7166666667</v>
      </c>
      <c r="J7" s="33" t="n">
        <v>22328.7166666667</v>
      </c>
      <c r="K7" s="33" t="n">
        <v>22739.6666666667</v>
      </c>
      <c r="L7" s="33" t="n">
        <v>22739.6666666667</v>
      </c>
      <c r="M7" s="33" t="n">
        <v>22739.6666666667</v>
      </c>
    </row>
    <row r="8" ht="15" customHeight="1" s="24">
      <c r="B8" s="35" t="n">
        <v>-17616.8166666667</v>
      </c>
      <c r="C8" s="35" t="n">
        <v>-17227.8166666667</v>
      </c>
      <c r="D8" s="35" t="n">
        <v>-16838.8166666667</v>
      </c>
      <c r="E8" s="35" t="n">
        <v>-16860.7666666667</v>
      </c>
      <c r="F8" s="35" t="n">
        <v>-16471.7666666667</v>
      </c>
      <c r="G8" s="35" t="n">
        <v>-16082.7666666667</v>
      </c>
      <c r="H8" s="35" t="n">
        <v>-16104.7166666667</v>
      </c>
      <c r="I8" s="35" t="n">
        <v>-15715.7166666667</v>
      </c>
      <c r="J8" s="35" t="n">
        <v>-15326.7166666667</v>
      </c>
      <c r="K8" s="35" t="n">
        <v>-15348.6666666667</v>
      </c>
      <c r="L8" s="35" t="n">
        <v>-14959.6666666667</v>
      </c>
      <c r="M8" s="35" t="n">
        <v>-14570.6666666667</v>
      </c>
    </row>
    <row r="10" ht="15" customHeight="1" s="24">
      <c r="A10" s="28" t="inlineStr">
        <is>
          <t>YEARS 2-3 - Quarterly</t>
        </is>
      </c>
    </row>
    <row r="11" ht="15" customHeight="1" s="24">
      <c r="A11" s="23" t="inlineStr">
        <is>
          <t>Period</t>
        </is>
      </c>
      <c r="B11" s="28" t="inlineStr">
        <is>
          <t>Y2Q1</t>
        </is>
      </c>
      <c r="C11" s="28" t="inlineStr">
        <is>
          <t>Y2Q2</t>
        </is>
      </c>
      <c r="D11" s="28" t="inlineStr">
        <is>
          <t>Y2Q3</t>
        </is>
      </c>
      <c r="E11" s="28" t="inlineStr">
        <is>
          <t>Y2Q4</t>
        </is>
      </c>
      <c r="F11" s="28" t="inlineStr">
        <is>
          <t>Y3Q1</t>
        </is>
      </c>
      <c r="G11" s="28" t="inlineStr">
        <is>
          <t>Y3Q2</t>
        </is>
      </c>
      <c r="H11" s="28" t="inlineStr">
        <is>
          <t>Y3Q3</t>
        </is>
      </c>
      <c r="I11" s="28" t="inlineStr">
        <is>
          <t>Y3Q4</t>
        </is>
      </c>
    </row>
    <row r="12" ht="15" customHeight="1" s="24">
      <c r="A12" s="23" t="inlineStr">
        <is>
          <t>Revenue</t>
        </is>
      </c>
      <c r="B12" s="32" t="n">
        <v>30291</v>
      </c>
      <c r="C12" s="32" t="n">
        <v>34242</v>
      </c>
      <c r="D12" s="32" t="n">
        <v>38193</v>
      </c>
      <c r="E12" s="32" t="n">
        <v>42144</v>
      </c>
      <c r="F12" s="32" t="n">
        <v>48213</v>
      </c>
      <c r="G12" s="32" t="n">
        <v>48213</v>
      </c>
      <c r="H12" s="32" t="n">
        <v>48213</v>
      </c>
      <c r="I12" s="32" t="n">
        <v>48213</v>
      </c>
    </row>
    <row r="13" ht="15" customHeight="1" s="24">
      <c r="A13" s="23" t="inlineStr">
        <is>
          <t>Operating Costs</t>
        </is>
      </c>
      <c r="B13" s="33" t="n">
        <v>85659.35000000001</v>
      </c>
      <c r="C13" s="33" t="n">
        <v>87049.7</v>
      </c>
      <c r="D13" s="33" t="n">
        <v>88440.05</v>
      </c>
      <c r="E13" s="33" t="n">
        <v>89830.39999999999</v>
      </c>
      <c r="F13" s="33" t="n">
        <v>106957.05</v>
      </c>
      <c r="G13" s="33" t="n">
        <v>106957.05</v>
      </c>
      <c r="H13" s="33" t="n">
        <v>106957.05</v>
      </c>
      <c r="I13" s="33" t="n">
        <v>106957.05</v>
      </c>
    </row>
    <row r="14" ht="15" customHeight="1" s="24">
      <c r="A14" s="36" t="inlineStr">
        <is>
          <t>EBITDA</t>
        </is>
      </c>
      <c r="B14" s="35" t="n">
        <v>-55368.35</v>
      </c>
      <c r="C14" s="35" t="n">
        <v>-52807.7</v>
      </c>
      <c r="D14" s="35" t="n">
        <v>-50247.05</v>
      </c>
      <c r="E14" s="35" t="n">
        <v>-47686.4</v>
      </c>
      <c r="F14" s="35" t="n">
        <v>-58744.05</v>
      </c>
      <c r="G14" s="35" t="n">
        <v>-58744.05</v>
      </c>
      <c r="H14" s="35" t="n">
        <v>-58744.05</v>
      </c>
      <c r="I14" s="35" t="n">
        <v>-58744.05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0" customWidth="1" style="24" min="1" max="1"/>
    <col width="18" customWidth="1" style="24" min="2" max="2"/>
    <col width="18" customWidth="1" style="24" min="3" max="3"/>
    <col width="18" customWidth="1" style="24" min="4" max="4"/>
  </cols>
  <sheetData>
    <row r="1">
      <c r="A1" s="41" t="inlineStr">
        <is>
          <t>Unit Economics &amp; KPIs</t>
        </is>
      </c>
    </row>
    <row r="3">
      <c r="A3" s="42" t="inlineStr">
        <is>
          <t>Metric</t>
        </is>
      </c>
      <c r="B3" s="42" t="inlineStr">
        <is>
          <t>Year 1</t>
        </is>
      </c>
      <c r="C3" s="42" t="inlineStr">
        <is>
          <t>Year 2</t>
        </is>
      </c>
      <c r="D3" s="42" t="inlineStr">
        <is>
          <t>Year 3</t>
        </is>
      </c>
    </row>
    <row r="4">
      <c r="A4" t="inlineStr">
        <is>
          <t>Customer Acquisition Cost (EUR)</t>
        </is>
      </c>
      <c r="B4" s="43" t="n">
        <v>1500</v>
      </c>
      <c r="C4" s="43" t="n">
        <v>1200</v>
      </c>
      <c r="D4" s="43" t="n">
        <v>1000</v>
      </c>
    </row>
    <row r="5">
      <c r="A5" t="inlineStr">
        <is>
          <t>Lifetime Value (EUR)</t>
        </is>
      </c>
      <c r="B5" s="44" t="n">
        <v>163380</v>
      </c>
      <c r="C5" s="44" t="n">
        <v>184380</v>
      </c>
      <c r="D5" s="44" t="n">
        <v>204540</v>
      </c>
    </row>
    <row r="6">
      <c r="A6" t="inlineStr">
        <is>
          <t>LTV:CAC Ratio</t>
        </is>
      </c>
      <c r="B6" s="45" t="n">
        <v>108.92</v>
      </c>
      <c r="C6" s="45" t="n">
        <v>153.65</v>
      </c>
      <c r="D6" s="45" t="n">
        <v>204.54</v>
      </c>
    </row>
    <row r="7">
      <c r="A7" t="inlineStr">
        <is>
          <t>Payback Period (months)</t>
        </is>
      </c>
      <c r="B7" s="46" t="n">
        <v>3.856041131105398</v>
      </c>
      <c r="C7" s="46" t="n">
        <v>2.733485193621868</v>
      </c>
      <c r="D7" s="46" t="n">
        <v>2.053388090349076</v>
      </c>
    </row>
    <row r="9">
      <c r="A9" t="inlineStr">
        <is>
          <t>Annual Recurring Revenue (EUR)</t>
        </is>
      </c>
      <c r="B9" s="47" t="n">
        <v>98028</v>
      </c>
      <c r="C9" s="47" t="n">
        <v>289740</v>
      </c>
      <c r="D9" s="47" t="n">
        <v>631152</v>
      </c>
    </row>
    <row r="10">
      <c r="A10" t="inlineStr">
        <is>
          <t>Gross Margin %</t>
        </is>
      </c>
      <c r="B10" s="48" t="n">
        <v>0.75</v>
      </c>
      <c r="C10" s="48" t="n">
        <v>0.77</v>
      </c>
      <c r="D10" s="48" t="n">
        <v>0.8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2026-04-01T15:23:52Z</dcterms:created>
  <dcterms:modified xmlns:dcterms="http://purl.org/dc/terms/" xmlns:xsi="http://www.w3.org/2001/XMLSchema-instance" xsi:type="dcterms:W3CDTF">2026-04-01T15:25:25Z</dcterms:modified>
  <cp:revision>0</cp:revision>
</cp:coreProperties>
</file>